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210" windowHeight="813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D31" i="22" l="1"/>
  <c r="F107" i="22" l="1"/>
  <c r="D7" i="22" l="1"/>
  <c r="D15" i="22" l="1"/>
  <c r="H96" i="22" l="1"/>
  <c r="D43" i="22" l="1"/>
  <c r="D45" i="22" l="1"/>
  <c r="E96" i="22" l="1"/>
  <c r="E83" i="22" l="1"/>
  <c r="D77" i="22" l="1"/>
  <c r="D19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<sst xmlns="http://schemas.openxmlformats.org/spreadsheetml/2006/main" count="1628" uniqueCount="148">
  <si>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</si>
  <si>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</si>
  <si>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</si>
  <si>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</si>
  <si>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</si>
  <si>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</si>
  <si>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</si>
  <si>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</si>
  <si>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</si>
  <si>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</si>
  <si>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</si>
  <si>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</si>
  <si>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</si>
  <si>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</si>
  <si>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</si>
  <si>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</si>
  <si>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</si>
  <si>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</si>
  <si>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</si>
  <si>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</si>
  <si>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</si>
  <si>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</si>
  <si>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</si>
  <si>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</si>
  <si>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</si>
  <si>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</si>
  <si>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</si>
  <si>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</si>
  <si>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</si>
  <si>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</si>
  <si>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</si>
  <si>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</si>
  <si>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</si>
  <si>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</si>
  <si>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</si>
  <si>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</si>
  <si>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</si>
  <si>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</si>
  <si>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</si>
  <si>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</si>
  <si>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</si>
  <si>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</si>
  <si>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</si>
  <si>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</si>
  <si>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</si>
  <si>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</si>
  <si>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</si>
  <si>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</si>
  <si>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</si>
  <si>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</si>
  <si>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</si>
  <si>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</si>
  <si>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</si>
  <si>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</si>
  <si>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</si>
  <si>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</si>
  <si>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</si>
  <si>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</si>
  <si>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</si>
  <si>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</si>
  <si>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</si>
  <si>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</si>
  <si>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</si>
  <si>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</si>
  <si>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</si>
  <si>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</si>
  <si>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</si>
  <si>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</si>
  <si>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</si>
  <si>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</si>
  <si>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</si>
  <si>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</si>
  <si>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</si>
  <si>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</si>
  <si>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</si>
  <si>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</si>
  <si>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</si>
  <si>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</si>
  <si>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</si>
  <si>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</si>
  <si>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</si>
  <si>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</si>
  <si>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</si>
  <si>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</si>
  <si>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</si>
  <si>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</si>
  <si>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</si>
  <si>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</si>
  <si>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</si>
  <si>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</si>
  <si>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</si>
  <si>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</si>
  <si>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</si>
  <si>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</si>
  <si>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</si>
  <si>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</si>
  <si>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</si>
  <si>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</si>
  <si>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</si>
  <si>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</si>
  <si>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</si>
  <si>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</si>
  <si>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</si>
  <si>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</si>
  <si>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</si>
  <si>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</si>
  <si>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</si>
  <si>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</si>
  <si>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</si>
  <si>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</si>
  <si>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</si>
  <si>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</si>
  <si>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</si>
  <si>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</si>
  <si>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</si>
  <si>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</si>
  <si>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</si>
  <si>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</si>
  <si>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</si>
  <si>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</si>
  <si>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</si>
  <si>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</si>
  <si>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</si>
  <si>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</si>
  <si>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</si>
  <si>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</si>
  <si>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</si>
  <si>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</si>
  <si>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</si>
  <si>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</si>
  <si>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</si>
  <si>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</si>
  <si>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</si>
  <si>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</si>
  <si>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</si>
  <si>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03/16/21-04/15/21</t>
  </si>
  <si>
    <t>FAY. CO. ANNEX BLDG.</t>
  </si>
  <si>
    <t>07/19/21-08/17/21</t>
  </si>
  <si>
    <t>FAYETTE COUNTY, TEXAS UTILITIES -  PAID SEPTEMBER, 2021</t>
  </si>
  <si>
    <t>07/21/21-08/19/21</t>
  </si>
  <si>
    <t>07/15/21-08/16/21</t>
  </si>
  <si>
    <t>07/23/21-08/23/21</t>
  </si>
  <si>
    <t>07/15/21-08/15/21</t>
  </si>
  <si>
    <t>07/15/21-08/13/21</t>
  </si>
  <si>
    <t>07/16/21-08/16/21</t>
  </si>
  <si>
    <t>07/29/21-08/30/21</t>
  </si>
  <si>
    <t>07/29/21-08/31/21</t>
  </si>
  <si>
    <t>08/05/21-09/03/21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</si>
</sst>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5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5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5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0"/>
  <sheetViews>
    <sheetView tabSelected="1" zoomScale="130" zoomScaleNormal="130" workbookViewId="0">
      <pane ySplit="4" topLeftCell="A83" activePane="bottomLeft" state="frozen"/>
      <selection pane="bottomLeft" activeCell="C109" sqref="C109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143</v>
      </c>
      <c r="D6" s="122" t="s">
        <v>6</v>
      </c>
      <c r="E6" s="79">
        <v>1</v>
      </c>
      <c r="F6" s="79">
        <v>129.99</v>
      </c>
      <c r="G6" s="79">
        <v>4107</v>
      </c>
      <c r="H6" s="80">
        <v>487.67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816.49000000000012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143</v>
      </c>
      <c r="D8" s="122" t="s">
        <v>6</v>
      </c>
      <c r="E8" s="79">
        <v>0</v>
      </c>
      <c r="F8" s="80">
        <v>27.84</v>
      </c>
      <c r="G8" s="79">
        <v>554</v>
      </c>
      <c r="H8" s="79">
        <v>78.58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119.63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143</v>
      </c>
      <c r="D10" s="122" t="s">
        <v>6</v>
      </c>
      <c r="E10" s="81">
        <v>0</v>
      </c>
      <c r="F10" s="81">
        <v>0</v>
      </c>
      <c r="G10" s="79">
        <v>637</v>
      </c>
      <c r="H10" s="82">
        <v>86.23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86.23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143</v>
      </c>
      <c r="D12" s="122" t="s">
        <v>6</v>
      </c>
      <c r="E12" s="81">
        <v>0</v>
      </c>
      <c r="F12" s="81">
        <v>0</v>
      </c>
      <c r="G12" s="79">
        <v>1316</v>
      </c>
      <c r="H12" s="82">
        <v>143.18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143.18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143</v>
      </c>
      <c r="D14" s="122" t="s">
        <v>6</v>
      </c>
      <c r="E14" s="79">
        <v>4</v>
      </c>
      <c r="F14" s="80">
        <v>55.74</v>
      </c>
      <c r="G14" s="79">
        <v>12240</v>
      </c>
      <c r="H14" s="80">
        <v>1116.1600000000001</v>
      </c>
      <c r="I14" s="79"/>
      <c r="J14" s="80"/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1328.16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143</v>
      </c>
      <c r="D16" s="122" t="s">
        <v>6</v>
      </c>
      <c r="E16" s="79">
        <v>0</v>
      </c>
      <c r="F16" s="82">
        <v>27.84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27.84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143</v>
      </c>
      <c r="D18" s="122" t="s">
        <v>6</v>
      </c>
      <c r="E18" s="79">
        <v>65</v>
      </c>
      <c r="F18" s="79">
        <v>352.87</v>
      </c>
      <c r="G18" s="79">
        <v>33439</v>
      </c>
      <c r="H18" s="80">
        <v>2621.2800000000002</v>
      </c>
      <c r="I18" s="81">
        <v>0</v>
      </c>
      <c r="J18" s="79">
        <v>147.75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3423.38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143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143</v>
      </c>
      <c r="D22" s="122" t="s">
        <v>6</v>
      </c>
      <c r="E22" s="79">
        <v>0</v>
      </c>
      <c r="F22" s="80">
        <v>27.84</v>
      </c>
      <c r="G22" s="79">
        <v>1110</v>
      </c>
      <c r="H22" s="80">
        <v>126.25</v>
      </c>
      <c r="I22" s="81">
        <v>0</v>
      </c>
      <c r="J22" s="79">
        <v>13.21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223.36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143</v>
      </c>
      <c r="D24" s="122" t="s">
        <v>6</v>
      </c>
      <c r="E24" s="79">
        <v>0</v>
      </c>
      <c r="F24" s="80">
        <v>0</v>
      </c>
      <c r="G24" s="79">
        <v>1948</v>
      </c>
      <c r="H24" s="82">
        <v>195.13</v>
      </c>
      <c r="I24" s="81"/>
      <c r="J24" s="79">
        <v>13.21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245.1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143</v>
      </c>
      <c r="D26" s="122" t="s">
        <v>6</v>
      </c>
      <c r="E26" s="79">
        <v>127</v>
      </c>
      <c r="F26" s="80">
        <v>441.36</v>
      </c>
      <c r="G26" s="79">
        <v>28422</v>
      </c>
      <c r="H26" s="80">
        <v>2509</v>
      </c>
      <c r="I26" s="81" t="s">
        <v>8</v>
      </c>
      <c r="J26" s="79">
        <v>282.29000000000002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3308.01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5">
      <c r="A28" s="67" t="s">
        <v>127</v>
      </c>
      <c r="C28" s="114" t="s">
        <v>143</v>
      </c>
      <c r="D28" s="122" t="s">
        <v>6</v>
      </c>
      <c r="E28" s="79">
        <v>0</v>
      </c>
      <c r="F28" s="80">
        <v>27.84</v>
      </c>
      <c r="G28" s="79">
        <v>2720</v>
      </c>
      <c r="H28" s="80">
        <v>275.85000000000002</v>
      </c>
      <c r="I28" s="81">
        <v>0</v>
      </c>
      <c r="J28" s="79">
        <v>13.21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5">
      <c r="C29" s="83" t="s">
        <v>20</v>
      </c>
      <c r="D29" s="120">
        <f>SUM(F28,H28,J28,K28)</f>
        <v>353.65999999999997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5">
      <c r="A30" s="67" t="s">
        <v>136</v>
      </c>
      <c r="C30" s="114" t="s">
        <v>143</v>
      </c>
      <c r="D30" s="122" t="s">
        <v>6</v>
      </c>
      <c r="E30" s="86">
        <v>0</v>
      </c>
      <c r="F30" s="80">
        <v>27.84</v>
      </c>
      <c r="G30" s="86">
        <v>320</v>
      </c>
      <c r="H30" s="81">
        <v>57</v>
      </c>
      <c r="I30" s="81">
        <v>0</v>
      </c>
      <c r="J30" s="79">
        <v>13.21</v>
      </c>
      <c r="K30" s="81">
        <v>36.76</v>
      </c>
      <c r="L30" s="81">
        <v>0</v>
      </c>
      <c r="M30" s="81">
        <v>0</v>
      </c>
      <c r="N30" s="81">
        <v>0</v>
      </c>
    </row>
    <row r="31" spans="1:19" x14ac:dyDescent="0.25">
      <c r="C31" s="83" t="s">
        <v>20</v>
      </c>
      <c r="D31" s="119">
        <f>SUM(F30,H30,J30,K30)</f>
        <v>134.81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5">
      <c r="A32" s="67" t="s">
        <v>33</v>
      </c>
      <c r="C32" s="114" t="s">
        <v>143</v>
      </c>
      <c r="D32" s="122" t="s">
        <v>6</v>
      </c>
      <c r="E32" s="79">
        <v>1</v>
      </c>
      <c r="F32" s="80">
        <v>27.84</v>
      </c>
      <c r="G32" s="79">
        <v>5280</v>
      </c>
      <c r="H32" s="79">
        <v>469.03</v>
      </c>
      <c r="I32" s="81"/>
      <c r="J32" s="79">
        <v>13.21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5">
      <c r="C33" s="83" t="s">
        <v>20</v>
      </c>
      <c r="D33" s="119">
        <f>SUM(F32,H32,J32,K32,M32,N32)</f>
        <v>631.21999999999991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5">
      <c r="A34" s="67" t="s">
        <v>34</v>
      </c>
      <c r="C34" s="114" t="s">
        <v>143</v>
      </c>
      <c r="D34" s="122" t="s">
        <v>6</v>
      </c>
      <c r="E34" s="79">
        <v>0</v>
      </c>
      <c r="F34" s="80">
        <v>27.84</v>
      </c>
      <c r="G34" s="79">
        <v>1014</v>
      </c>
      <c r="H34" s="79">
        <v>118.36</v>
      </c>
      <c r="I34" s="81">
        <v>0</v>
      </c>
      <c r="J34" s="79">
        <v>13.21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5">
      <c r="C35" s="83" t="s">
        <v>20</v>
      </c>
      <c r="D35" s="119">
        <f>SUM(F34,H34,J34,K34,M34,N34)</f>
        <v>196.17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5">
      <c r="A36" s="67" t="s">
        <v>35</v>
      </c>
      <c r="C36" s="114" t="s">
        <v>143</v>
      </c>
      <c r="D36" s="122" t="s">
        <v>6</v>
      </c>
      <c r="E36" s="86">
        <v>0</v>
      </c>
      <c r="F36" s="80">
        <v>27.84</v>
      </c>
      <c r="G36" s="79">
        <v>21</v>
      </c>
      <c r="H36" s="79">
        <v>19.670000000000002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5">
      <c r="C37" s="83" t="s">
        <v>20</v>
      </c>
      <c r="D37" s="119">
        <f>SUM(F36,H36,J36,K36,M36,N36)</f>
        <v>47.510000000000005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5">
      <c r="A38" s="67" t="s">
        <v>37</v>
      </c>
      <c r="C38" s="114" t="s">
        <v>143</v>
      </c>
      <c r="D38" s="122" t="s">
        <v>6</v>
      </c>
      <c r="E38" s="79">
        <v>2</v>
      </c>
      <c r="F38" s="80">
        <v>27.84</v>
      </c>
      <c r="G38" s="79">
        <v>3440</v>
      </c>
      <c r="H38" s="80">
        <v>317.77999999999997</v>
      </c>
      <c r="I38" s="81">
        <v>0</v>
      </c>
      <c r="J38" s="82">
        <v>13.21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5">
      <c r="C39" s="83" t="s">
        <v>20</v>
      </c>
      <c r="D39" s="119">
        <f>SUM(F38,H38,J38)</f>
        <v>358.82999999999993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5">
      <c r="A40" s="67" t="s">
        <v>38</v>
      </c>
      <c r="C40" s="114" t="s">
        <v>144</v>
      </c>
      <c r="D40" s="122" t="s">
        <v>6</v>
      </c>
      <c r="E40" s="81"/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5">
      <c r="C41" s="83" t="s">
        <v>20</v>
      </c>
      <c r="D41" s="119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5">
      <c r="A42" s="67" t="s">
        <v>39</v>
      </c>
      <c r="C42" s="114" t="s">
        <v>144</v>
      </c>
      <c r="D42" s="122" t="s">
        <v>6</v>
      </c>
      <c r="E42" s="86">
        <v>1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5">
      <c r="C43" s="83" t="s">
        <v>20</v>
      </c>
      <c r="D43" s="119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5">
      <c r="A44" s="67" t="s">
        <v>40</v>
      </c>
      <c r="C44" s="114" t="s">
        <v>144</v>
      </c>
      <c r="D44" s="122" t="s">
        <v>6</v>
      </c>
      <c r="E44" s="86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13.21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13.21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11694.339999999998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142</v>
      </c>
      <c r="D49" s="122" t="s">
        <v>17</v>
      </c>
      <c r="E49" s="79">
        <v>7</v>
      </c>
      <c r="F49" s="80">
        <v>23</v>
      </c>
      <c r="G49" s="79">
        <v>2302</v>
      </c>
      <c r="H49" s="79">
        <v>138.22999999999999</v>
      </c>
      <c r="I49" s="108">
        <v>151.01</v>
      </c>
      <c r="J49" s="79">
        <v>25.75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390.54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142</v>
      </c>
      <c r="D51" s="122" t="s">
        <v>17</v>
      </c>
      <c r="E51" s="79">
        <v>16</v>
      </c>
      <c r="F51" s="80">
        <v>23</v>
      </c>
      <c r="G51" s="79">
        <v>3110</v>
      </c>
      <c r="H51" s="79">
        <v>170.96</v>
      </c>
      <c r="I51" s="108">
        <v>204.02</v>
      </c>
      <c r="J51" s="79">
        <v>25.75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477.78000000000003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142</v>
      </c>
      <c r="D53" s="122" t="s">
        <v>17</v>
      </c>
      <c r="E53" s="81">
        <v>0</v>
      </c>
      <c r="F53" s="80">
        <v>0</v>
      </c>
      <c r="G53" s="79">
        <v>1732</v>
      </c>
      <c r="H53" s="82">
        <v>115.15</v>
      </c>
      <c r="I53" s="82">
        <v>113.62</v>
      </c>
      <c r="J53" s="81"/>
      <c r="K53" s="82">
        <v>2703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2931.77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3800.09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141</v>
      </c>
      <c r="D57" s="122" t="s">
        <v>49</v>
      </c>
      <c r="E57" s="81">
        <v>0</v>
      </c>
      <c r="F57" s="81">
        <v>0</v>
      </c>
      <c r="G57" s="86">
        <v>10</v>
      </c>
      <c r="H57" s="80">
        <v>24.25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141</v>
      </c>
      <c r="D59" s="122" t="s">
        <v>49</v>
      </c>
      <c r="E59" s="81">
        <v>0</v>
      </c>
      <c r="F59" s="81">
        <v>0</v>
      </c>
      <c r="G59" s="86">
        <v>2896</v>
      </c>
      <c r="H59" s="80">
        <v>385.36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141</v>
      </c>
      <c r="D61" s="122" t="s">
        <v>49</v>
      </c>
      <c r="E61" s="81">
        <v>0</v>
      </c>
      <c r="F61" s="81">
        <v>0</v>
      </c>
      <c r="G61" s="86">
        <v>2240</v>
      </c>
      <c r="H61" s="80">
        <v>341.54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141</v>
      </c>
      <c r="D63" s="122" t="s">
        <v>49</v>
      </c>
      <c r="E63" s="81">
        <v>0</v>
      </c>
      <c r="F63" s="81">
        <v>0</v>
      </c>
      <c r="G63" s="86">
        <v>2475</v>
      </c>
      <c r="H63" s="80">
        <v>332.69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141</v>
      </c>
      <c r="D65" s="122" t="s">
        <v>49</v>
      </c>
      <c r="E65" s="81">
        <v>0</v>
      </c>
      <c r="F65" s="81">
        <v>0</v>
      </c>
      <c r="G65" s="86">
        <v>456</v>
      </c>
      <c r="H65" s="80">
        <v>80.06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141</v>
      </c>
      <c r="D67" s="122" t="s">
        <v>49</v>
      </c>
      <c r="E67" s="81">
        <v>0</v>
      </c>
      <c r="F67" s="81">
        <v>0</v>
      </c>
      <c r="G67" s="86">
        <v>8640</v>
      </c>
      <c r="H67" s="80">
        <v>1648.97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141</v>
      </c>
      <c r="D69" s="122" t="s">
        <v>49</v>
      </c>
      <c r="E69" s="81">
        <v>0</v>
      </c>
      <c r="F69" s="81">
        <v>0</v>
      </c>
      <c r="G69" s="86">
        <v>1638</v>
      </c>
      <c r="H69" s="80">
        <v>233.28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141</v>
      </c>
      <c r="D71" s="122" t="s">
        <v>49</v>
      </c>
      <c r="E71" s="81">
        <v>0</v>
      </c>
      <c r="F71" s="81">
        <v>0</v>
      </c>
      <c r="G71" s="86">
        <v>0</v>
      </c>
      <c r="H71" s="80">
        <v>23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141</v>
      </c>
      <c r="D73" s="122" t="s">
        <v>49</v>
      </c>
      <c r="E73" s="81">
        <v>0</v>
      </c>
      <c r="F73" s="81">
        <v>0</v>
      </c>
      <c r="G73" s="86">
        <v>78</v>
      </c>
      <c r="H73" s="80">
        <v>32.76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141</v>
      </c>
      <c r="D75" s="122" t="s">
        <v>49</v>
      </c>
      <c r="E75" s="81">
        <v>0</v>
      </c>
      <c r="F75" s="81">
        <v>0</v>
      </c>
      <c r="G75" s="86">
        <v>352</v>
      </c>
      <c r="H75" s="80">
        <v>67.040000000000006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3168.9500000000003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122" t="s">
        <v>51</v>
      </c>
      <c r="E79" s="79">
        <v>550</v>
      </c>
      <c r="F79" s="80">
        <v>178.78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139</v>
      </c>
      <c r="D80" s="122" t="s">
        <v>51</v>
      </c>
      <c r="E80" s="79">
        <v>2520</v>
      </c>
      <c r="F80" s="80">
        <v>48.47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122" t="s">
        <v>51</v>
      </c>
      <c r="E81" s="79">
        <v>4310</v>
      </c>
      <c r="F81" s="80">
        <v>198.7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425.95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140</v>
      </c>
      <c r="D86" s="122" t="s">
        <v>56</v>
      </c>
      <c r="E86" s="79">
        <v>25</v>
      </c>
      <c r="F86" s="80">
        <v>94</v>
      </c>
      <c r="G86" s="79">
        <v>4554</v>
      </c>
      <c r="H86" s="99">
        <v>459.85</v>
      </c>
      <c r="I86" s="100">
        <v>0</v>
      </c>
      <c r="J86" s="80">
        <v>71.2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670.90000000000009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140</v>
      </c>
      <c r="D88" s="122" t="s">
        <v>56</v>
      </c>
      <c r="E88" s="79">
        <v>1</v>
      </c>
      <c r="F88" s="80">
        <v>24</v>
      </c>
      <c r="G88" s="79">
        <v>2662</v>
      </c>
      <c r="H88" s="99">
        <v>272.54000000000002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504.65000000000003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140</v>
      </c>
      <c r="D90" s="122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1184.5500000000002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145</v>
      </c>
      <c r="D94" s="122" t="s">
        <v>58</v>
      </c>
      <c r="E94" s="81">
        <v>0</v>
      </c>
      <c r="F94" s="80" t="s">
        <v>8</v>
      </c>
      <c r="G94" s="79">
        <v>2082</v>
      </c>
      <c r="H94" s="110">
        <v>217.54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145</v>
      </c>
      <c r="D95" s="122" t="s">
        <v>58</v>
      </c>
      <c r="E95" s="81">
        <v>0</v>
      </c>
      <c r="F95" s="80"/>
      <c r="G95" s="79">
        <v>3175</v>
      </c>
      <c r="H95" s="111">
        <v>307.77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525.30999999999995</v>
      </c>
      <c r="F96" s="80" t="s">
        <v>8</v>
      </c>
      <c r="G96" s="79"/>
      <c r="H96" s="113">
        <f>SUM(H94:H95)</f>
        <v>525.30999999999995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135</v>
      </c>
      <c r="D100" s="67" t="s">
        <v>61</v>
      </c>
      <c r="E100" s="93">
        <v>0</v>
      </c>
      <c r="F100" s="109">
        <v>0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131</v>
      </c>
      <c r="C101" s="67" t="s">
        <v>137</v>
      </c>
      <c r="D101" s="67" t="s">
        <v>61</v>
      </c>
      <c r="E101" s="93">
        <v>0</v>
      </c>
      <c r="F101" s="109">
        <v>37.29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134</v>
      </c>
      <c r="C102" s="67" t="s">
        <v>147</v>
      </c>
      <c r="D102" s="122" t="s">
        <v>61</v>
      </c>
      <c r="E102" s="93">
        <v>92</v>
      </c>
      <c r="F102" s="109">
        <v>129.49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63</v>
      </c>
      <c r="C103" s="67" t="s">
        <v>146</v>
      </c>
      <c r="D103" s="122" t="s">
        <v>61</v>
      </c>
      <c r="E103" s="79">
        <v>0</v>
      </c>
      <c r="F103" s="116">
        <v>37.29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64</v>
      </c>
      <c r="C104" s="67" t="s">
        <v>146</v>
      </c>
      <c r="D104" s="122" t="s">
        <v>61</v>
      </c>
      <c r="E104" s="79">
        <v>0</v>
      </c>
      <c r="F104" s="116">
        <v>37.29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36</v>
      </c>
      <c r="C105" s="67" t="s">
        <v>146</v>
      </c>
      <c r="D105" s="122" t="s">
        <v>61</v>
      </c>
      <c r="E105" s="79">
        <v>0</v>
      </c>
      <c r="F105" s="116">
        <v>37.29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A106" s="67" t="s">
        <v>124</v>
      </c>
      <c r="C106" s="67" t="s">
        <v>146</v>
      </c>
      <c r="D106" s="122" t="s">
        <v>61</v>
      </c>
      <c r="E106" s="79">
        <v>1</v>
      </c>
      <c r="F106" s="117">
        <v>38.17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C107" s="67" t="s">
        <v>8</v>
      </c>
      <c r="E107" s="106" t="s">
        <v>20</v>
      </c>
      <c r="F107" s="107">
        <f>SUM(F100:F106)</f>
        <v>316.82</v>
      </c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D115" s="67" t="s">
        <v>8</v>
      </c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5:14" x14ac:dyDescent="0.2"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2021-09-17T18:57:19Z</dcterms:modified>
</cp:coreProperties>
</file>